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an &amp; Grant Programs\Tax Credits\2025\Application Review\Letters of Intent\"/>
    </mc:Choice>
  </mc:AlternateContent>
  <xr:revisionPtr revIDLastSave="0" documentId="13_ncr:1_{4FAB49D8-9F7F-4DBD-9F28-1EF7978E04FE}" xr6:coauthVersionLast="47" xr6:coauthVersionMax="47" xr10:uidLastSave="{00000000-0000-0000-0000-000000000000}"/>
  <bookViews>
    <workbookView xWindow="-28920" yWindow="1725" windowWidth="29040" windowHeight="15720" xr2:uid="{F519A25A-5803-4207-8F5A-6C84FCDE7672}"/>
  </bookViews>
  <sheets>
    <sheet name="2025 Applications" sheetId="1" r:id="rId1"/>
  </sheets>
  <definedNames>
    <definedName name="_xlnm.Print_Area" localSheetId="0">'2025 Applications'!$C$2:$V$16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M16" i="1" l="1"/>
</calcChain>
</file>

<file path=xl/sharedStrings.xml><?xml version="1.0" encoding="utf-8"?>
<sst xmlns="http://schemas.openxmlformats.org/spreadsheetml/2006/main" count="112" uniqueCount="94">
  <si>
    <t>New Mexico Mortgage Finance Authority</t>
  </si>
  <si>
    <t>Application Received</t>
  </si>
  <si>
    <t>Date
Received</t>
  </si>
  <si>
    <t>New Construction/ Acquisition + Rehabilitation</t>
  </si>
  <si>
    <t>Year Built (Rehab)</t>
  </si>
  <si>
    <t>Project Name</t>
  </si>
  <si>
    <t>Address</t>
  </si>
  <si>
    <t>City</t>
  </si>
  <si>
    <t>County</t>
  </si>
  <si>
    <t>Total Units</t>
  </si>
  <si>
    <t>LI Units</t>
  </si>
  <si>
    <t>Developer</t>
  </si>
  <si>
    <t>Contact</t>
  </si>
  <si>
    <t>Phone</t>
  </si>
  <si>
    <t>Email</t>
  </si>
  <si>
    <t>N/A</t>
  </si>
  <si>
    <t>HOME</t>
  </si>
  <si>
    <t>NHTF</t>
  </si>
  <si>
    <t>requested</t>
  </si>
  <si>
    <t>Reviewer #1</t>
  </si>
  <si>
    <t>Reviewer #2</t>
  </si>
  <si>
    <t>Primero</t>
  </si>
  <si>
    <t>Ventana</t>
  </si>
  <si>
    <t>George</t>
  </si>
  <si>
    <t>Jacobo</t>
  </si>
  <si>
    <t>Miguel</t>
  </si>
  <si>
    <t>Justin</t>
  </si>
  <si>
    <t>Troy</t>
  </si>
  <si>
    <t>Sharlynn</t>
  </si>
  <si>
    <t xml:space="preserve"> NMHTF</t>
  </si>
  <si>
    <t>New Construction</t>
  </si>
  <si>
    <t>Credit Amount Requested*</t>
  </si>
  <si>
    <t>Desert Hope Apartments Phase II</t>
  </si>
  <si>
    <t>Corner of Colorado Ave and South Campo St</t>
  </si>
  <si>
    <t>Las Cruces</t>
  </si>
  <si>
    <t>Doña Ana</t>
  </si>
  <si>
    <t>Mesilla Valley Public Housing Authority</t>
  </si>
  <si>
    <t>Juan Olvera</t>
  </si>
  <si>
    <t>575 528.2007</t>
  </si>
  <si>
    <t>jolvera@mvpha.org</t>
  </si>
  <si>
    <t>2025 9% Allocation Round</t>
  </si>
  <si>
    <t>Acquisition + Rehabilitation</t>
  </si>
  <si>
    <t>Villa de Tularosa Senior Housing Apartments</t>
  </si>
  <si>
    <t>1205 Monte Vista Avenue</t>
  </si>
  <si>
    <t>Tularosa</t>
  </si>
  <si>
    <t>Tierra Del Sol Housing Corporation</t>
  </si>
  <si>
    <t>Rose Garcia</t>
  </si>
  <si>
    <t>575 541.0477</t>
  </si>
  <si>
    <t xml:space="preserve">roseg@tdshc.org </t>
  </si>
  <si>
    <t>Otero</t>
  </si>
  <si>
    <t>Sandstone Roswell</t>
  </si>
  <si>
    <t>16 A Stacy Drive</t>
  </si>
  <si>
    <t>Roswell</t>
  </si>
  <si>
    <t>Chaves</t>
  </si>
  <si>
    <t>Eastern Regional Housing Authority</t>
  </si>
  <si>
    <t>Chris Herbert</t>
  </si>
  <si>
    <t>575 622.0881</t>
  </si>
  <si>
    <t xml:space="preserve">rha.herbert@dfn.com </t>
  </si>
  <si>
    <t>Desert Sun III</t>
  </si>
  <si>
    <t>W of Chaparral and 11th Street</t>
  </si>
  <si>
    <t>Deming</t>
  </si>
  <si>
    <t>Luna</t>
  </si>
  <si>
    <t>Housing and Economic Rural Opportunity, Inc. &amp; JL Gray Company</t>
  </si>
  <si>
    <t>Annette Morales</t>
  </si>
  <si>
    <t>575 571.8811</t>
  </si>
  <si>
    <t>annettem@tdshc.org</t>
  </si>
  <si>
    <t>Edward Romero Terrace II Apartments</t>
  </si>
  <si>
    <t>103 Texas Street SE</t>
  </si>
  <si>
    <t>Albuquerque</t>
  </si>
  <si>
    <t>Bernalillo</t>
  </si>
  <si>
    <t>Elderly Housing Development and Operations Corporation</t>
  </si>
  <si>
    <t>Roland J. Broussard</t>
  </si>
  <si>
    <t>954 835.9200</t>
  </si>
  <si>
    <t>rbrousard@ehdoc.org</t>
  </si>
  <si>
    <t>Plaza Luna Lofts</t>
  </si>
  <si>
    <t>880 Juan Perea Road SE</t>
  </si>
  <si>
    <t>Los Lunas</t>
  </si>
  <si>
    <t>Valencia</t>
  </si>
  <si>
    <t>Spire Development, Inc</t>
  </si>
  <si>
    <t>614 350.0391</t>
  </si>
  <si>
    <t>San Mateo Manor</t>
  </si>
  <si>
    <t>612 San Mateo Blvd SE</t>
  </si>
  <si>
    <t>Ryan Laber</t>
  </si>
  <si>
    <t>ryan@livespired.com</t>
  </si>
  <si>
    <t>Nueva Acequia (9%)</t>
  </si>
  <si>
    <t>0 Camino de Jacobo</t>
  </si>
  <si>
    <t>Santa Fe</t>
  </si>
  <si>
    <t>TWG Development &amp; Santa Fe County</t>
  </si>
  <si>
    <t>Megan Adams</t>
  </si>
  <si>
    <t>619 889.3085</t>
  </si>
  <si>
    <t>madams@twgdev.com</t>
  </si>
  <si>
    <t>Applications Received</t>
  </si>
  <si>
    <t>Self
Score</t>
  </si>
  <si>
    <t>Housing NM / MFA Loans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</si>
</sst>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ato"/>
      <family val="2"/>
    </font>
    <font>
      <sz val="14"/>
      <color theme="0"/>
      <name val="Lato"/>
      <family val="2"/>
    </font>
    <font>
      <sz val="14"/>
      <color theme="1"/>
      <name val="Lato"/>
      <family val="2"/>
    </font>
    <font>
      <b/>
      <sz val="14"/>
      <color theme="0"/>
      <name val="Lato"/>
      <family val="2"/>
    </font>
    <font>
      <sz val="11"/>
      <color theme="0"/>
      <name val="Lato"/>
      <family val="2"/>
    </font>
    <font>
      <sz val="11"/>
      <name val="Lato"/>
      <family val="2"/>
    </font>
    <font>
      <u/>
      <sz val="11"/>
      <color theme="10"/>
      <name val="Lato"/>
      <family val="2"/>
    </font>
    <font>
      <u/>
      <sz val="11"/>
      <name val="Lato"/>
      <family val="2"/>
    </font>
    <font>
      <sz val="11"/>
      <color rgb="FF0070C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918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8" xfId="0" applyFont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/>
    <xf numFmtId="0" fontId="2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8" xfId="0" applyFont="1" applyFill="1" applyBorder="1"/>
    <xf numFmtId="0" fontId="6" fillId="5" borderId="17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/>
    <xf numFmtId="0" fontId="2" fillId="3" borderId="0" xfId="0" applyFont="1" applyFill="1"/>
    <xf numFmtId="0" fontId="6" fillId="5" borderId="1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4" xfId="0" applyFont="1" applyBorder="1"/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/>
    <xf numFmtId="165" fontId="7" fillId="0" borderId="16" xfId="0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0" fontId="10" fillId="0" borderId="0" xfId="0" applyFont="1"/>
    <xf numFmtId="165" fontId="2" fillId="0" borderId="0" xfId="0" applyNumberFormat="1" applyFont="1" applyAlignment="1">
      <alignment horizontal="left" vertical="center"/>
    </xf>
    <xf numFmtId="44" fontId="2" fillId="0" borderId="0" xfId="0" applyNumberFormat="1" applyFont="1"/>
    <xf numFmtId="0" fontId="4" fillId="0" borderId="0" xfId="0" applyFont="1" applyAlignment="1">
      <alignment horizontal="right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7" fillId="0" borderId="4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7" fillId="0" borderId="16" xfId="0" applyNumberFormat="1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2" xfId="0" applyFont="1" applyFill="1" applyBorder="1"/>
    <xf numFmtId="165" fontId="2" fillId="0" borderId="1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2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dams@twgdev.com" TargetMode="External"/><Relationship Id="rId3" Type="http://schemas.openxmlformats.org/officeDocument/2006/relationships/hyperlink" Target="mailto:rha.herbert@dfn.com" TargetMode="External"/><Relationship Id="rId7" Type="http://schemas.openxmlformats.org/officeDocument/2006/relationships/hyperlink" Target="mailto:ryan@livespired.com" TargetMode="External"/><Relationship Id="rId2" Type="http://schemas.openxmlformats.org/officeDocument/2006/relationships/hyperlink" Target="mailto:roseg@tdshc.org" TargetMode="External"/><Relationship Id="rId1" Type="http://schemas.openxmlformats.org/officeDocument/2006/relationships/hyperlink" Target="mailto:jolvera@mvpha.org" TargetMode="External"/><Relationship Id="rId6" Type="http://schemas.openxmlformats.org/officeDocument/2006/relationships/hyperlink" Target="mailto:ryan@livespired.com" TargetMode="External"/><Relationship Id="rId5" Type="http://schemas.openxmlformats.org/officeDocument/2006/relationships/hyperlink" Target="mailto:rbrousard@ehdoc.org" TargetMode="External"/><Relationship Id="rId4" Type="http://schemas.openxmlformats.org/officeDocument/2006/relationships/hyperlink" Target="mailto:annettem@tdshc.or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E0E7-F9EA-4BA4-9D25-512AED4913E7}">
  <sheetPr>
    <pageSetUpPr fitToPage="1"/>
  </sheetPr>
  <dimension ref="A1:AD19"/>
  <sheetViews>
    <sheetView tabSelected="1" zoomScale="70" zoomScaleNormal="70" workbookViewId="0">
      <selection activeCell="D36" sqref="D36"/>
    </sheetView>
  </sheetViews>
  <sheetFormatPr defaultRowHeight="14" x14ac:dyDescent="0.3"/>
  <cols>
    <col min="1" max="2" width="4" style="1" customWidth="1"/>
    <col min="3" max="4" width="12.1796875" style="1" customWidth="1"/>
    <col min="5" max="5" width="25.26953125" style="1" bestFit="1" customWidth="1"/>
    <col min="6" max="6" width="9.26953125" style="1" customWidth="1"/>
    <col min="7" max="7" width="19.54296875" style="1" customWidth="1"/>
    <col min="8" max="8" width="22.54296875" style="1" customWidth="1"/>
    <col min="9" max="9" width="18.1796875" style="1" customWidth="1"/>
    <col min="10" max="10" width="12.1796875" style="1" customWidth="1"/>
    <col min="11" max="11" width="8.1796875" style="1" customWidth="1"/>
    <col min="12" max="12" width="6.54296875" style="1" customWidth="1"/>
    <col min="13" max="13" width="20.54296875" style="1" customWidth="1"/>
    <col min="14" max="14" width="12" style="1" bestFit="1" customWidth="1"/>
    <col min="15" max="15" width="12.1796875" style="1" customWidth="1"/>
    <col min="16" max="16" width="13.453125" style="1" customWidth="1"/>
    <col min="17" max="18" width="13.54296875" style="1" customWidth="1"/>
    <col min="19" max="19" width="22.453125" style="1" customWidth="1"/>
    <col min="20" max="20" width="20.1796875" style="1" customWidth="1"/>
    <col min="21" max="21" width="16.54296875" style="1" customWidth="1"/>
    <col min="22" max="22" width="39.7265625" style="1" customWidth="1"/>
    <col min="23" max="23" width="17.26953125" style="1" hidden="1" customWidth="1"/>
    <col min="24" max="24" width="14.453125" style="1" hidden="1" customWidth="1"/>
    <col min="25" max="25" width="4.7265625" style="1" hidden="1" customWidth="1"/>
    <col min="26" max="26" width="20" style="1" hidden="1" customWidth="1"/>
    <col min="27" max="16384" width="8.7265625" style="1"/>
  </cols>
  <sheetData>
    <row r="1" spans="1:30" ht="14.5" thickBo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ht="17.5" x14ac:dyDescent="0.35">
      <c r="A2" s="90"/>
      <c r="B2" s="90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6"/>
      <c r="Y2" s="7"/>
      <c r="Z2" s="8" t="s">
        <v>1</v>
      </c>
    </row>
    <row r="3" spans="1:30" ht="17.5" x14ac:dyDescent="0.35">
      <c r="A3" s="90"/>
      <c r="B3" s="90"/>
      <c r="C3" s="9" t="s">
        <v>40</v>
      </c>
      <c r="D3" s="64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6"/>
      <c r="X3" s="6"/>
      <c r="Y3" s="7"/>
      <c r="Z3" s="8"/>
    </row>
    <row r="4" spans="1:30" ht="17.5" x14ac:dyDescent="0.35">
      <c r="A4" s="90"/>
      <c r="B4" s="90"/>
      <c r="C4" s="9" t="s">
        <v>91</v>
      </c>
      <c r="D4" s="64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6"/>
      <c r="X4" s="6"/>
      <c r="Y4" s="7"/>
      <c r="Z4" s="8"/>
    </row>
    <row r="5" spans="1:30" ht="18" thickBot="1" x14ac:dyDescent="0.4">
      <c r="A5" s="90"/>
      <c r="B5" s="90"/>
      <c r="C5" s="12"/>
      <c r="D5" s="6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6"/>
      <c r="X5" s="6"/>
      <c r="Y5" s="7"/>
      <c r="Z5" s="8"/>
    </row>
    <row r="6" spans="1:30" ht="14.5" thickBot="1" x14ac:dyDescent="0.35">
      <c r="A6" s="90"/>
      <c r="B6" s="90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7" t="s">
        <v>93</v>
      </c>
      <c r="O6" s="18"/>
      <c r="P6" s="18"/>
      <c r="Q6" s="19"/>
      <c r="R6" s="20"/>
      <c r="S6" s="16"/>
      <c r="T6" s="16"/>
      <c r="U6" s="16"/>
      <c r="V6" s="21"/>
      <c r="W6" s="22"/>
      <c r="X6" s="22"/>
      <c r="Y6" s="7"/>
      <c r="Z6" s="8"/>
    </row>
    <row r="7" spans="1:30" s="33" customFormat="1" ht="54" customHeight="1" thickBot="1" x14ac:dyDescent="0.4">
      <c r="A7" s="91"/>
      <c r="B7" s="91"/>
      <c r="C7" s="23" t="s">
        <v>2</v>
      </c>
      <c r="D7" s="66" t="s">
        <v>92</v>
      </c>
      <c r="E7" s="24" t="s">
        <v>3</v>
      </c>
      <c r="F7" s="24" t="s">
        <v>4</v>
      </c>
      <c r="G7" s="24" t="s">
        <v>5</v>
      </c>
      <c r="H7" s="25" t="s">
        <v>6</v>
      </c>
      <c r="I7" s="25" t="s">
        <v>7</v>
      </c>
      <c r="J7" s="25" t="s">
        <v>8</v>
      </c>
      <c r="K7" s="25" t="s">
        <v>9</v>
      </c>
      <c r="L7" s="25" t="s">
        <v>10</v>
      </c>
      <c r="M7" s="25" t="s">
        <v>31</v>
      </c>
      <c r="N7" s="26" t="s">
        <v>16</v>
      </c>
      <c r="O7" s="26" t="s">
        <v>17</v>
      </c>
      <c r="P7" s="26" t="s">
        <v>29</v>
      </c>
      <c r="Q7" s="26" t="s">
        <v>21</v>
      </c>
      <c r="R7" s="24" t="s">
        <v>22</v>
      </c>
      <c r="S7" s="24" t="s">
        <v>11</v>
      </c>
      <c r="T7" s="24" t="s">
        <v>12</v>
      </c>
      <c r="U7" s="24" t="s">
        <v>13</v>
      </c>
      <c r="V7" s="27" t="s">
        <v>14</v>
      </c>
      <c r="W7" s="28" t="s">
        <v>19</v>
      </c>
      <c r="X7" s="29" t="s">
        <v>20</v>
      </c>
      <c r="Y7" s="30"/>
      <c r="Z7" s="31"/>
      <c r="AA7" s="32"/>
      <c r="AB7" s="32"/>
      <c r="AC7" s="32"/>
      <c r="AD7" s="32"/>
    </row>
    <row r="8" spans="1:30" ht="33.75" customHeight="1" thickBot="1" x14ac:dyDescent="0.35">
      <c r="A8" s="90">
        <v>1</v>
      </c>
      <c r="B8" s="90"/>
      <c r="C8" s="34">
        <v>45678</v>
      </c>
      <c r="D8" s="69">
        <v>72</v>
      </c>
      <c r="E8" s="35" t="s">
        <v>30</v>
      </c>
      <c r="F8" s="35" t="s">
        <v>15</v>
      </c>
      <c r="G8" s="36" t="s">
        <v>32</v>
      </c>
      <c r="H8" s="37" t="s">
        <v>33</v>
      </c>
      <c r="I8" s="37" t="s">
        <v>34</v>
      </c>
      <c r="J8" s="37" t="s">
        <v>35</v>
      </c>
      <c r="K8" s="37">
        <v>80</v>
      </c>
      <c r="L8" s="37">
        <v>80</v>
      </c>
      <c r="M8" s="38">
        <v>1700000</v>
      </c>
      <c r="N8" s="39">
        <v>0</v>
      </c>
      <c r="O8" s="38">
        <v>400000</v>
      </c>
      <c r="P8" s="38">
        <v>0</v>
      </c>
      <c r="Q8" s="40">
        <v>0</v>
      </c>
      <c r="R8" s="40">
        <v>0</v>
      </c>
      <c r="S8" s="37" t="s">
        <v>36</v>
      </c>
      <c r="T8" s="37" t="s">
        <v>37</v>
      </c>
      <c r="U8" s="37" t="s">
        <v>38</v>
      </c>
      <c r="V8" s="41" t="s">
        <v>39</v>
      </c>
      <c r="W8" s="42" t="s">
        <v>23</v>
      </c>
      <c r="X8" s="43" t="s">
        <v>27</v>
      </c>
      <c r="Y8" s="44"/>
      <c r="Z8" s="45"/>
    </row>
    <row r="9" spans="1:30" s="55" customFormat="1" ht="45" customHeight="1" thickBot="1" x14ac:dyDescent="0.35">
      <c r="A9" s="92">
        <v>2</v>
      </c>
      <c r="B9" s="92"/>
      <c r="C9" s="46">
        <v>45677</v>
      </c>
      <c r="D9" s="70">
        <v>75</v>
      </c>
      <c r="E9" s="47" t="s">
        <v>30</v>
      </c>
      <c r="F9" s="47" t="s">
        <v>15</v>
      </c>
      <c r="G9" s="48" t="s">
        <v>58</v>
      </c>
      <c r="H9" s="49" t="s">
        <v>59</v>
      </c>
      <c r="I9" s="49" t="s">
        <v>60</v>
      </c>
      <c r="J9" s="37" t="s">
        <v>61</v>
      </c>
      <c r="K9" s="47">
        <v>52</v>
      </c>
      <c r="L9" s="47">
        <v>52</v>
      </c>
      <c r="M9" s="50">
        <v>1139384</v>
      </c>
      <c r="N9" s="40">
        <v>0</v>
      </c>
      <c r="O9" s="50">
        <v>0</v>
      </c>
      <c r="P9" s="56">
        <v>0</v>
      </c>
      <c r="Q9" s="40">
        <v>0</v>
      </c>
      <c r="R9" s="40">
        <v>0</v>
      </c>
      <c r="S9" s="49" t="s">
        <v>62</v>
      </c>
      <c r="T9" s="49" t="s">
        <v>63</v>
      </c>
      <c r="U9" s="49" t="s">
        <v>64</v>
      </c>
      <c r="V9" s="41" t="s">
        <v>65</v>
      </c>
      <c r="W9" s="51"/>
      <c r="X9" s="52"/>
      <c r="Y9" s="53"/>
      <c r="Z9" s="54"/>
    </row>
    <row r="10" spans="1:30" ht="46.5" customHeight="1" thickBot="1" x14ac:dyDescent="0.35">
      <c r="A10" s="90">
        <v>3</v>
      </c>
      <c r="B10" s="92"/>
      <c r="C10" s="46">
        <v>45677</v>
      </c>
      <c r="D10" s="70">
        <v>73</v>
      </c>
      <c r="E10" s="47" t="s">
        <v>30</v>
      </c>
      <c r="F10" s="47" t="s">
        <v>15</v>
      </c>
      <c r="G10" s="48" t="s">
        <v>66</v>
      </c>
      <c r="H10" s="49" t="s">
        <v>67</v>
      </c>
      <c r="I10" s="49" t="s">
        <v>68</v>
      </c>
      <c r="J10" s="37" t="s">
        <v>69</v>
      </c>
      <c r="K10" s="47">
        <v>40</v>
      </c>
      <c r="L10" s="47">
        <f>40-6</f>
        <v>34</v>
      </c>
      <c r="M10" s="50">
        <v>1541390</v>
      </c>
      <c r="N10" s="40">
        <v>0</v>
      </c>
      <c r="O10" s="50">
        <v>400000</v>
      </c>
      <c r="P10" s="50">
        <v>0</v>
      </c>
      <c r="Q10" s="50">
        <v>0</v>
      </c>
      <c r="R10" s="50">
        <v>0</v>
      </c>
      <c r="S10" s="49" t="s">
        <v>70</v>
      </c>
      <c r="T10" s="49" t="s">
        <v>71</v>
      </c>
      <c r="U10" s="49" t="s">
        <v>72</v>
      </c>
      <c r="V10" s="57" t="s">
        <v>73</v>
      </c>
      <c r="W10" s="51"/>
      <c r="X10" s="52"/>
      <c r="Y10" s="53"/>
      <c r="Z10" s="68"/>
      <c r="AA10" s="55"/>
      <c r="AB10" s="55"/>
      <c r="AC10" s="55"/>
      <c r="AD10" s="55"/>
    </row>
    <row r="11" spans="1:30" s="55" customFormat="1" ht="45" customHeight="1" thickBot="1" x14ac:dyDescent="0.35">
      <c r="A11" s="90">
        <v>4</v>
      </c>
      <c r="B11" s="90"/>
      <c r="C11" s="58">
        <v>45678</v>
      </c>
      <c r="D11" s="71">
        <v>88</v>
      </c>
      <c r="E11" s="47" t="s">
        <v>30</v>
      </c>
      <c r="F11" s="35" t="s">
        <v>15</v>
      </c>
      <c r="G11" s="36" t="s">
        <v>84</v>
      </c>
      <c r="H11" s="37" t="s">
        <v>85</v>
      </c>
      <c r="I11" s="37" t="s">
        <v>86</v>
      </c>
      <c r="J11" s="37" t="s">
        <v>86</v>
      </c>
      <c r="K11" s="37">
        <v>53</v>
      </c>
      <c r="L11" s="37">
        <v>53</v>
      </c>
      <c r="M11" s="38">
        <v>1288621</v>
      </c>
      <c r="N11" s="39">
        <v>397500</v>
      </c>
      <c r="O11" s="38">
        <v>210000</v>
      </c>
      <c r="P11" s="56">
        <v>2000000</v>
      </c>
      <c r="Q11" s="40">
        <v>0</v>
      </c>
      <c r="R11" s="40">
        <v>0</v>
      </c>
      <c r="S11" s="37" t="s">
        <v>87</v>
      </c>
      <c r="T11" s="37" t="s">
        <v>88</v>
      </c>
      <c r="U11" s="37" t="s">
        <v>89</v>
      </c>
      <c r="V11" s="41" t="s">
        <v>90</v>
      </c>
      <c r="W11" s="42" t="s">
        <v>28</v>
      </c>
      <c r="X11" s="43" t="s">
        <v>26</v>
      </c>
      <c r="Y11" s="1"/>
      <c r="Z11" s="67"/>
      <c r="AA11" s="1"/>
      <c r="AB11" s="1"/>
      <c r="AC11" s="1"/>
      <c r="AD11" s="1"/>
    </row>
    <row r="12" spans="1:30" s="55" customFormat="1" ht="45" customHeight="1" thickBot="1" x14ac:dyDescent="0.35">
      <c r="A12" s="92">
        <v>5</v>
      </c>
      <c r="B12" s="92"/>
      <c r="C12" s="46">
        <v>45678</v>
      </c>
      <c r="D12" s="70">
        <v>66</v>
      </c>
      <c r="E12" s="47" t="s">
        <v>30</v>
      </c>
      <c r="F12" s="47" t="s">
        <v>15</v>
      </c>
      <c r="G12" s="49" t="s">
        <v>74</v>
      </c>
      <c r="H12" s="49" t="s">
        <v>75</v>
      </c>
      <c r="I12" s="49" t="s">
        <v>76</v>
      </c>
      <c r="J12" s="37" t="s">
        <v>77</v>
      </c>
      <c r="K12" s="47">
        <v>57</v>
      </c>
      <c r="L12" s="47">
        <v>57</v>
      </c>
      <c r="M12" s="50">
        <v>1690335</v>
      </c>
      <c r="N12" s="40">
        <v>500000</v>
      </c>
      <c r="O12" s="40">
        <v>0</v>
      </c>
      <c r="P12" s="40">
        <v>3000000</v>
      </c>
      <c r="Q12" s="40">
        <v>0</v>
      </c>
      <c r="R12" s="40">
        <v>0</v>
      </c>
      <c r="S12" s="49" t="s">
        <v>78</v>
      </c>
      <c r="T12" s="49" t="s">
        <v>82</v>
      </c>
      <c r="U12" s="49" t="s">
        <v>79</v>
      </c>
      <c r="V12" s="41" t="s">
        <v>83</v>
      </c>
      <c r="W12" s="51"/>
      <c r="X12" s="52"/>
      <c r="Y12" s="53"/>
      <c r="Z12" s="54"/>
    </row>
    <row r="13" spans="1:30" s="83" customFormat="1" ht="45" customHeight="1" thickBot="1" x14ac:dyDescent="0.35">
      <c r="A13" s="93">
        <v>6</v>
      </c>
      <c r="B13" s="93"/>
      <c r="C13" s="72">
        <v>45678</v>
      </c>
      <c r="D13" s="73">
        <v>76</v>
      </c>
      <c r="E13" s="74" t="s">
        <v>30</v>
      </c>
      <c r="F13" s="74" t="s">
        <v>15</v>
      </c>
      <c r="G13" s="75" t="s">
        <v>80</v>
      </c>
      <c r="H13" s="76" t="s">
        <v>81</v>
      </c>
      <c r="I13" s="76" t="s">
        <v>68</v>
      </c>
      <c r="J13" s="77" t="s">
        <v>69</v>
      </c>
      <c r="K13" s="74">
        <v>50</v>
      </c>
      <c r="L13" s="74">
        <v>50</v>
      </c>
      <c r="M13" s="78">
        <v>1392905</v>
      </c>
      <c r="N13" s="79">
        <v>375000</v>
      </c>
      <c r="O13" s="79">
        <v>400000</v>
      </c>
      <c r="P13" s="79">
        <v>3000000</v>
      </c>
      <c r="Q13" s="79">
        <v>0</v>
      </c>
      <c r="R13" s="79">
        <v>0</v>
      </c>
      <c r="S13" s="76" t="s">
        <v>78</v>
      </c>
      <c r="T13" s="76" t="s">
        <v>82</v>
      </c>
      <c r="U13" s="76" t="s">
        <v>79</v>
      </c>
      <c r="V13" s="80" t="s">
        <v>83</v>
      </c>
      <c r="W13" s="51"/>
      <c r="X13" s="52"/>
      <c r="Y13" s="81"/>
      <c r="Z13" s="82"/>
    </row>
    <row r="14" spans="1:30" s="83" customFormat="1" ht="45" customHeight="1" thickBot="1" x14ac:dyDescent="0.35">
      <c r="A14" s="93">
        <v>7</v>
      </c>
      <c r="B14" s="94"/>
      <c r="C14" s="72">
        <v>45677</v>
      </c>
      <c r="D14" s="73">
        <v>64</v>
      </c>
      <c r="E14" s="74" t="s">
        <v>41</v>
      </c>
      <c r="F14" s="76">
        <v>1984</v>
      </c>
      <c r="G14" s="75" t="s">
        <v>50</v>
      </c>
      <c r="H14" s="76" t="s">
        <v>51</v>
      </c>
      <c r="I14" s="76" t="s">
        <v>52</v>
      </c>
      <c r="J14" s="76" t="s">
        <v>53</v>
      </c>
      <c r="K14" s="76">
        <v>51</v>
      </c>
      <c r="L14" s="76">
        <v>51</v>
      </c>
      <c r="M14" s="84">
        <v>1521638</v>
      </c>
      <c r="N14" s="85">
        <v>382500</v>
      </c>
      <c r="O14" s="85">
        <v>400000</v>
      </c>
      <c r="P14" s="85">
        <v>3000000</v>
      </c>
      <c r="Q14" s="85">
        <v>3000000</v>
      </c>
      <c r="R14" s="85">
        <v>1000000</v>
      </c>
      <c r="S14" s="76" t="s">
        <v>54</v>
      </c>
      <c r="T14" s="76" t="s">
        <v>55</v>
      </c>
      <c r="U14" s="76" t="s">
        <v>56</v>
      </c>
      <c r="V14" s="41" t="s">
        <v>57</v>
      </c>
      <c r="W14" s="42" t="s">
        <v>24</v>
      </c>
      <c r="X14" s="43" t="s">
        <v>25</v>
      </c>
      <c r="Y14" s="86"/>
      <c r="Z14" s="87"/>
      <c r="AA14" s="86"/>
      <c r="AB14" s="86"/>
      <c r="AC14" s="86"/>
      <c r="AD14" s="86"/>
    </row>
    <row r="15" spans="1:30" s="86" customFormat="1" ht="62.25" customHeight="1" thickBot="1" x14ac:dyDescent="0.35">
      <c r="A15" s="93">
        <v>8</v>
      </c>
      <c r="B15" s="93"/>
      <c r="C15" s="72">
        <v>45678</v>
      </c>
      <c r="D15" s="73">
        <v>80</v>
      </c>
      <c r="E15" s="74" t="s">
        <v>41</v>
      </c>
      <c r="F15" s="74">
        <v>1986</v>
      </c>
      <c r="G15" s="75" t="s">
        <v>42</v>
      </c>
      <c r="H15" s="76" t="s">
        <v>43</v>
      </c>
      <c r="I15" s="76" t="s">
        <v>44</v>
      </c>
      <c r="J15" s="77" t="s">
        <v>49</v>
      </c>
      <c r="K15" s="74">
        <v>22</v>
      </c>
      <c r="L15" s="74">
        <v>22</v>
      </c>
      <c r="M15" s="78">
        <v>535747</v>
      </c>
      <c r="N15" s="79">
        <v>0</v>
      </c>
      <c r="O15" s="78">
        <v>400000</v>
      </c>
      <c r="P15" s="88">
        <v>2500000</v>
      </c>
      <c r="Q15" s="79">
        <v>1950000</v>
      </c>
      <c r="R15" s="79">
        <v>0</v>
      </c>
      <c r="S15" s="76" t="s">
        <v>45</v>
      </c>
      <c r="T15" s="76" t="s">
        <v>46</v>
      </c>
      <c r="U15" s="76" t="s">
        <v>47</v>
      </c>
      <c r="V15" s="41" t="s">
        <v>48</v>
      </c>
      <c r="W15" s="51"/>
      <c r="X15" s="52"/>
      <c r="Y15" s="81"/>
      <c r="Z15" s="89"/>
      <c r="AA15" s="83"/>
      <c r="AB15" s="83"/>
      <c r="AC15" s="83"/>
      <c r="AD15" s="83"/>
    </row>
    <row r="16" spans="1:30" ht="35.15" customHeight="1" x14ac:dyDescent="0.3">
      <c r="M16" s="59">
        <f>(SUM(M8:M15))</f>
        <v>10810020</v>
      </c>
      <c r="N16" s="1" t="s">
        <v>18</v>
      </c>
      <c r="V16" s="60"/>
    </row>
    <row r="17" spans="5:14" ht="35.15" customHeight="1" x14ac:dyDescent="0.3">
      <c r="E17" s="55"/>
      <c r="M17" s="59"/>
      <c r="N17" s="61"/>
    </row>
    <row r="18" spans="5:14" x14ac:dyDescent="0.3">
      <c r="M18" s="62"/>
    </row>
    <row r="19" spans="5:14" ht="17.5" x14ac:dyDescent="0.35">
      <c r="L19" s="63"/>
      <c r="M19" s="59"/>
    </row>
  </sheetData>
  <sortState xmlns:xlrd2="http://schemas.microsoft.com/office/spreadsheetml/2017/richdata2" ref="A8:AD15">
    <sortCondition ref="G8:G15"/>
  </sortState>
  <mergeCells count="5">
    <mergeCell ref="C2:V2"/>
    <mergeCell ref="Z2:Z7"/>
    <mergeCell ref="C3:V3"/>
    <mergeCell ref="C4:V4"/>
    <mergeCell ref="N6:Q6"/>
  </mergeCells>
  <hyperlinks>
    <hyperlink ref="V8" r:id="rId1" xr:uid="{A585BAE9-37F4-42C7-BDBD-0006C582120A}"/>
    <hyperlink ref="V15" r:id="rId2" xr:uid="{8862298C-0027-4E2F-A534-DCF9A8D00F90}"/>
    <hyperlink ref="V14" r:id="rId3" xr:uid="{1230C3A2-E982-4D37-97F3-0424FD8E10BC}"/>
    <hyperlink ref="V9" r:id="rId4" xr:uid="{A9D77498-F718-4AA5-B955-33E469A3923A}"/>
    <hyperlink ref="V10" r:id="rId5" xr:uid="{77A07CF9-DE2F-4011-8A1F-8787277A75E2}"/>
    <hyperlink ref="V12" r:id="rId6" xr:uid="{DD578CA0-DCE9-4568-8E3F-4200F4249EB1}"/>
    <hyperlink ref="V13" r:id="rId7" xr:uid="{FA41DED4-6DD0-474D-B18F-437E7507DAC6}"/>
    <hyperlink ref="V11" r:id="rId8" xr:uid="{AB97C53E-B28C-4D9E-A19E-E67D580308A9}"/>
  </hyperlinks>
  <pageMargins left="0.25" right="0.25" top="0.75" bottom="0.75" header="0.3" footer="0.3"/>
  <pageSetup paperSize="5" scale="54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Applications</vt:lpstr>
      <vt:lpstr>'2025 Applications'!Print_Area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Turner</dc:creator>
  <cp:lastModifiedBy>Jeanne Redondo</cp:lastModifiedBy>
  <cp:lastPrinted>2021-12-21T18:11:08Z</cp:lastPrinted>
  <dcterms:created xsi:type="dcterms:W3CDTF">2020-11-10T22:28:17Z</dcterms:created>
  <dcterms:modified xsi:type="dcterms:W3CDTF">2025-01-21T21:19:25Z</dcterms:modified>
</cp:coreProperties>
</file>